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donnees" sheetId="1" r:id="rId1"/>
    <sheet name="reponses" sheetId="4" r:id="rId2"/>
    <sheet name="compléments" sheetId="5" r:id="rId3"/>
    <sheet name="Feuil2" sheetId="2" r:id="rId4"/>
    <sheet name="Feuil3" sheetId="3" r:id="rId5"/>
  </sheets>
  <calcPr calcId="145621"/>
</workbook>
</file>

<file path=xl/calcChain.xml><?xml version="1.0" encoding="utf-8"?>
<calcChain xmlns="http://schemas.openxmlformats.org/spreadsheetml/2006/main">
  <c r="E9" i="5" l="1"/>
  <c r="D9" i="5"/>
  <c r="E8" i="5"/>
  <c r="D8" i="5"/>
  <c r="E7" i="5"/>
  <c r="D7" i="5"/>
  <c r="D6" i="5"/>
  <c r="E6" i="5" s="1"/>
  <c r="G5" i="5"/>
  <c r="G6" i="5" s="1"/>
  <c r="G7" i="5" s="1"/>
  <c r="G8" i="5" s="1"/>
  <c r="G9" i="5" s="1"/>
  <c r="E5" i="5"/>
  <c r="D5" i="5"/>
  <c r="G4" i="5"/>
  <c r="F4" i="5"/>
  <c r="F5" i="5" s="1"/>
  <c r="F6" i="5" s="1"/>
  <c r="F7" i="5" s="1"/>
  <c r="F8" i="5" s="1"/>
  <c r="F9" i="5" s="1"/>
  <c r="D4" i="5"/>
  <c r="E4" i="5" s="1"/>
  <c r="D3" i="5"/>
  <c r="E3" i="5" s="1"/>
  <c r="F4" i="4"/>
  <c r="F5" i="4" s="1"/>
  <c r="F6" i="4" s="1"/>
  <c r="F7" i="4" s="1"/>
  <c r="F8" i="4" s="1"/>
  <c r="F9" i="4" s="1"/>
  <c r="E4" i="4"/>
  <c r="E5" i="4"/>
  <c r="E8" i="4"/>
  <c r="E9" i="4"/>
  <c r="D4" i="4"/>
  <c r="D5" i="4"/>
  <c r="D6" i="4"/>
  <c r="E6" i="4" s="1"/>
  <c r="D7" i="4"/>
  <c r="E7" i="4" s="1"/>
  <c r="D8" i="4"/>
  <c r="D9" i="4"/>
  <c r="D3" i="4"/>
  <c r="E3" i="4" s="1"/>
  <c r="E3" i="1"/>
  <c r="D3" i="1"/>
  <c r="H4" i="5" l="1"/>
  <c r="H5" i="5" s="1"/>
  <c r="H6" i="5" s="1"/>
  <c r="H7" i="5" s="1"/>
  <c r="H8" i="5" s="1"/>
  <c r="H9" i="5" s="1"/>
</calcChain>
</file>

<file path=xl/sharedStrings.xml><?xml version="1.0" encoding="utf-8"?>
<sst xmlns="http://schemas.openxmlformats.org/spreadsheetml/2006/main" count="20" uniqueCount="8">
  <si>
    <t>Population urbaine et rurale en France métropolitaine</t>
  </si>
  <si>
    <t>pop urbaine (en millions)</t>
  </si>
  <si>
    <t>pop rurale (en millions)</t>
  </si>
  <si>
    <t>taux de pop urbaine</t>
  </si>
  <si>
    <t>pop totale (en millions)</t>
  </si>
  <si>
    <t>indice pop urbaine</t>
  </si>
  <si>
    <t>indice pop totale</t>
  </si>
  <si>
    <t>indice pop rurale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</si>
</sst>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compléments!$F$2</c:f>
              <c:strCache>
                <c:ptCount val="1"/>
                <c:pt idx="0">
                  <c:v>indice pop urbaine</c:v>
                </c:pt>
              </c:strCache>
            </c:strRef>
          </c:tx>
          <c:marker>
            <c:symbol val="none"/>
          </c:marker>
          <c:cat>
            <c:numRef>
              <c:f>compléments!$A$3:$A$9</c:f>
              <c:numCache>
                <c:formatCode>General</c:formatCode>
                <c:ptCount val="7"/>
                <c:pt idx="0">
                  <c:v>1954</c:v>
                </c:pt>
                <c:pt idx="1">
                  <c:v>1962</c:v>
                </c:pt>
                <c:pt idx="2">
                  <c:v>1968</c:v>
                </c:pt>
                <c:pt idx="3">
                  <c:v>1975</c:v>
                </c:pt>
                <c:pt idx="4">
                  <c:v>1982</c:v>
                </c:pt>
                <c:pt idx="5">
                  <c:v>1990</c:v>
                </c:pt>
                <c:pt idx="6">
                  <c:v>1999</c:v>
                </c:pt>
              </c:numCache>
            </c:numRef>
          </c:cat>
          <c:val>
            <c:numRef>
              <c:f>compléments!$F$3:$F$9</c:f>
              <c:numCache>
                <c:formatCode>0.00</c:formatCode>
                <c:ptCount val="7"/>
                <c:pt idx="0" formatCode="General">
                  <c:v>100</c:v>
                </c:pt>
                <c:pt idx="1">
                  <c:v>120</c:v>
                </c:pt>
                <c:pt idx="2">
                  <c:v>142.04081632653063</c:v>
                </c:pt>
                <c:pt idx="3">
                  <c:v>156.73469387755105</c:v>
                </c:pt>
                <c:pt idx="4">
                  <c:v>162.85714285714289</c:v>
                </c:pt>
                <c:pt idx="5">
                  <c:v>171.02040816326536</c:v>
                </c:pt>
                <c:pt idx="6">
                  <c:v>180.4081632653062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compléments!$G$2</c:f>
              <c:strCache>
                <c:ptCount val="1"/>
                <c:pt idx="0">
                  <c:v>indice pop rurale</c:v>
                </c:pt>
              </c:strCache>
            </c:strRef>
          </c:tx>
          <c:marker>
            <c:symbol val="none"/>
          </c:marker>
          <c:cat>
            <c:numRef>
              <c:f>compléments!$A$3:$A$9</c:f>
              <c:numCache>
                <c:formatCode>General</c:formatCode>
                <c:ptCount val="7"/>
                <c:pt idx="0">
                  <c:v>1954</c:v>
                </c:pt>
                <c:pt idx="1">
                  <c:v>1962</c:v>
                </c:pt>
                <c:pt idx="2">
                  <c:v>1968</c:v>
                </c:pt>
                <c:pt idx="3">
                  <c:v>1975</c:v>
                </c:pt>
                <c:pt idx="4">
                  <c:v>1982</c:v>
                </c:pt>
                <c:pt idx="5">
                  <c:v>1990</c:v>
                </c:pt>
                <c:pt idx="6">
                  <c:v>1999</c:v>
                </c:pt>
              </c:numCache>
            </c:numRef>
          </c:cat>
          <c:val>
            <c:numRef>
              <c:f>compléments!$G$3:$G$9</c:f>
              <c:numCache>
                <c:formatCode>0.00</c:formatCode>
                <c:ptCount val="7"/>
                <c:pt idx="0" formatCode="General">
                  <c:v>100</c:v>
                </c:pt>
                <c:pt idx="1">
                  <c:v>93.95604395604397</c:v>
                </c:pt>
                <c:pt idx="2">
                  <c:v>81.868131868131883</c:v>
                </c:pt>
                <c:pt idx="3">
                  <c:v>78.021978021978029</c:v>
                </c:pt>
                <c:pt idx="4">
                  <c:v>79.670329670329679</c:v>
                </c:pt>
                <c:pt idx="5">
                  <c:v>80.769230769230774</c:v>
                </c:pt>
                <c:pt idx="6">
                  <c:v>78.571428571428584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compléments!$H$2</c:f>
              <c:strCache>
                <c:ptCount val="1"/>
                <c:pt idx="0">
                  <c:v>indice pop totale</c:v>
                </c:pt>
              </c:strCache>
            </c:strRef>
          </c:tx>
          <c:marker>
            <c:symbol val="none"/>
          </c:marker>
          <c:cat>
            <c:numRef>
              <c:f>compléments!$A$3:$A$9</c:f>
              <c:numCache>
                <c:formatCode>General</c:formatCode>
                <c:ptCount val="7"/>
                <c:pt idx="0">
                  <c:v>1954</c:v>
                </c:pt>
                <c:pt idx="1">
                  <c:v>1962</c:v>
                </c:pt>
                <c:pt idx="2">
                  <c:v>1968</c:v>
                </c:pt>
                <c:pt idx="3">
                  <c:v>1975</c:v>
                </c:pt>
                <c:pt idx="4">
                  <c:v>1982</c:v>
                </c:pt>
                <c:pt idx="5">
                  <c:v>1990</c:v>
                </c:pt>
                <c:pt idx="6">
                  <c:v>1999</c:v>
                </c:pt>
              </c:numCache>
            </c:numRef>
          </c:cat>
          <c:val>
            <c:numRef>
              <c:f>compléments!$H$3:$H$9</c:f>
              <c:numCache>
                <c:formatCode>0.00</c:formatCode>
                <c:ptCount val="7"/>
                <c:pt idx="0" formatCode="General">
                  <c:v>100</c:v>
                </c:pt>
                <c:pt idx="1">
                  <c:v>108.89929742388757</c:v>
                </c:pt>
                <c:pt idx="2">
                  <c:v>116.3934426229508</c:v>
                </c:pt>
                <c:pt idx="3">
                  <c:v>123.18501170960185</c:v>
                </c:pt>
                <c:pt idx="4">
                  <c:v>127.40046838407493</c:v>
                </c:pt>
                <c:pt idx="5">
                  <c:v>132.5526932084309</c:v>
                </c:pt>
                <c:pt idx="6">
                  <c:v>137.0023419203747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64864"/>
        <c:axId val="103477632"/>
      </c:lineChart>
      <c:catAx>
        <c:axId val="997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477632"/>
        <c:crosses val="autoZero"/>
        <c:auto val="1"/>
        <c:lblAlgn val="ctr"/>
        <c:lblOffset val="100"/>
        <c:noMultiLvlLbl val="0"/>
      </c:catAx>
      <c:valAx>
        <c:axId val="10347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764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10</xdr:row>
      <xdr:rowOff>21432</xdr:rowOff>
    </xdr:from>
    <xdr:to>
      <xdr:col>6</xdr:col>
      <xdr:colOff>542925</xdr:colOff>
      <xdr:row>24</xdr:row>
      <xdr:rowOff>97632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200" zoomScaleNormal="200" workbookViewId="0">
      <selection activeCell="A15" sqref="A15"/>
    </sheetView>
  </sheetViews>
  <sheetFormatPr baseColWidth="10" defaultRowHeight="15" x14ac:dyDescent="0.25"/>
  <cols>
    <col min="1" max="16384" width="11.42578125" style="1"/>
  </cols>
  <sheetData>
    <row r="1" spans="1:6" x14ac:dyDescent="0.25">
      <c r="A1" s="2" t="s">
        <v>0</v>
      </c>
      <c r="B1" s="2"/>
      <c r="C1" s="2"/>
      <c r="D1" s="2"/>
      <c r="E1" s="2"/>
      <c r="F1" s="2"/>
    </row>
    <row r="2" spans="1:6" ht="55.5" customHeight="1" x14ac:dyDescent="0.25">
      <c r="A2" s="3"/>
      <c r="B2" s="4" t="s">
        <v>1</v>
      </c>
      <c r="C2" s="4" t="s">
        <v>2</v>
      </c>
      <c r="D2" s="4" t="s">
        <v>4</v>
      </c>
      <c r="E2" s="4" t="s">
        <v>3</v>
      </c>
      <c r="F2" s="4" t="s">
        <v>5</v>
      </c>
    </row>
    <row r="3" spans="1:6" x14ac:dyDescent="0.25">
      <c r="A3" s="3">
        <v>1954</v>
      </c>
      <c r="B3" s="3">
        <v>24.5</v>
      </c>
      <c r="C3" s="3">
        <v>18.2</v>
      </c>
      <c r="D3" s="3">
        <f>SUM(B3:C3)</f>
        <v>42.7</v>
      </c>
      <c r="E3" s="5">
        <f>B3/D3</f>
        <v>0.57377049180327866</v>
      </c>
      <c r="F3" s="3">
        <v>100</v>
      </c>
    </row>
    <row r="4" spans="1:6" x14ac:dyDescent="0.25">
      <c r="A4" s="3">
        <v>1962</v>
      </c>
      <c r="B4" s="3">
        <v>29.4</v>
      </c>
      <c r="C4" s="3">
        <v>17.100000000000001</v>
      </c>
      <c r="D4" s="6"/>
      <c r="E4" s="6"/>
      <c r="F4" s="6"/>
    </row>
    <row r="5" spans="1:6" x14ac:dyDescent="0.25">
      <c r="A5" s="3">
        <v>1968</v>
      </c>
      <c r="B5" s="3">
        <v>34.799999999999997</v>
      </c>
      <c r="C5" s="3">
        <v>14.9</v>
      </c>
      <c r="D5" s="6"/>
      <c r="E5" s="6"/>
      <c r="F5" s="6"/>
    </row>
    <row r="6" spans="1:6" x14ac:dyDescent="0.25">
      <c r="A6" s="3">
        <v>1975</v>
      </c>
      <c r="B6" s="3">
        <v>38.4</v>
      </c>
      <c r="C6" s="3">
        <v>14.2</v>
      </c>
      <c r="D6" s="6"/>
      <c r="E6" s="6"/>
      <c r="F6" s="6"/>
    </row>
    <row r="7" spans="1:6" x14ac:dyDescent="0.25">
      <c r="A7" s="3">
        <v>1982</v>
      </c>
      <c r="B7" s="3">
        <v>39.9</v>
      </c>
      <c r="C7" s="3">
        <v>14.5</v>
      </c>
      <c r="D7" s="6"/>
      <c r="E7" s="6"/>
      <c r="F7" s="6"/>
    </row>
    <row r="8" spans="1:6" x14ac:dyDescent="0.25">
      <c r="A8" s="3">
        <v>1990</v>
      </c>
      <c r="B8" s="3">
        <v>41.9</v>
      </c>
      <c r="C8" s="3">
        <v>14.7</v>
      </c>
      <c r="D8" s="6"/>
      <c r="E8" s="6"/>
      <c r="F8" s="6"/>
    </row>
    <row r="9" spans="1:6" x14ac:dyDescent="0.25">
      <c r="A9" s="3">
        <v>1999</v>
      </c>
      <c r="B9" s="3">
        <v>44.2</v>
      </c>
      <c r="C9" s="3">
        <v>14.3</v>
      </c>
      <c r="D9" s="6"/>
      <c r="E9" s="6"/>
      <c r="F9" s="6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200" zoomScaleNormal="200" workbookViewId="0">
      <selection activeCell="I8" sqref="I8"/>
    </sheetView>
  </sheetViews>
  <sheetFormatPr baseColWidth="10" defaultRowHeight="15" x14ac:dyDescent="0.25"/>
  <cols>
    <col min="1" max="16384" width="11.42578125" style="1"/>
  </cols>
  <sheetData>
    <row r="1" spans="1:6" x14ac:dyDescent="0.25">
      <c r="A1" s="2" t="s">
        <v>0</v>
      </c>
      <c r="B1" s="2"/>
      <c r="C1" s="2"/>
      <c r="D1" s="2"/>
      <c r="E1" s="2"/>
      <c r="F1" s="2"/>
    </row>
    <row r="2" spans="1:6" ht="55.5" customHeight="1" x14ac:dyDescent="0.25">
      <c r="A2" s="3"/>
      <c r="B2" s="4" t="s">
        <v>1</v>
      </c>
      <c r="C2" s="4" t="s">
        <v>2</v>
      </c>
      <c r="D2" s="4" t="s">
        <v>4</v>
      </c>
      <c r="E2" s="4" t="s">
        <v>3</v>
      </c>
      <c r="F2" s="4" t="s">
        <v>5</v>
      </c>
    </row>
    <row r="3" spans="1:6" x14ac:dyDescent="0.25">
      <c r="A3" s="3">
        <v>1954</v>
      </c>
      <c r="B3" s="3">
        <v>24.5</v>
      </c>
      <c r="C3" s="3">
        <v>18.2</v>
      </c>
      <c r="D3" s="3">
        <f>SUM(B3:C3)</f>
        <v>42.7</v>
      </c>
      <c r="E3" s="5">
        <f>B3/D3</f>
        <v>0.57377049180327866</v>
      </c>
      <c r="F3" s="3">
        <v>100</v>
      </c>
    </row>
    <row r="4" spans="1:6" x14ac:dyDescent="0.25">
      <c r="A4" s="3">
        <v>1962</v>
      </c>
      <c r="B4" s="3">
        <v>29.4</v>
      </c>
      <c r="C4" s="3">
        <v>17.100000000000001</v>
      </c>
      <c r="D4" s="6">
        <f t="shared" ref="D4:D9" si="0">SUM(B4:C4)</f>
        <v>46.5</v>
      </c>
      <c r="E4" s="7">
        <f t="shared" ref="E4:E9" si="1">B4/D4</f>
        <v>0.63225806451612898</v>
      </c>
      <c r="F4" s="8">
        <f>F3*B4/B3</f>
        <v>120</v>
      </c>
    </row>
    <row r="5" spans="1:6" x14ac:dyDescent="0.25">
      <c r="A5" s="3">
        <v>1968</v>
      </c>
      <c r="B5" s="3">
        <v>34.799999999999997</v>
      </c>
      <c r="C5" s="3">
        <v>14.9</v>
      </c>
      <c r="D5" s="6">
        <f t="shared" si="0"/>
        <v>49.699999999999996</v>
      </c>
      <c r="E5" s="7">
        <f t="shared" si="1"/>
        <v>0.7002012072434608</v>
      </c>
      <c r="F5" s="8">
        <f t="shared" ref="F5:F9" si="2">F4*B5/B4</f>
        <v>142.04081632653063</v>
      </c>
    </row>
    <row r="6" spans="1:6" x14ac:dyDescent="0.25">
      <c r="A6" s="3">
        <v>1975</v>
      </c>
      <c r="B6" s="3">
        <v>38.4</v>
      </c>
      <c r="C6" s="3">
        <v>14.2</v>
      </c>
      <c r="D6" s="6">
        <f t="shared" si="0"/>
        <v>52.599999999999994</v>
      </c>
      <c r="E6" s="7">
        <f t="shared" si="1"/>
        <v>0.73003802281368824</v>
      </c>
      <c r="F6" s="8">
        <f t="shared" si="2"/>
        <v>156.73469387755105</v>
      </c>
    </row>
    <row r="7" spans="1:6" x14ac:dyDescent="0.25">
      <c r="A7" s="3">
        <v>1982</v>
      </c>
      <c r="B7" s="3">
        <v>39.9</v>
      </c>
      <c r="C7" s="3">
        <v>14.5</v>
      </c>
      <c r="D7" s="6">
        <f t="shared" si="0"/>
        <v>54.4</v>
      </c>
      <c r="E7" s="7">
        <f t="shared" si="1"/>
        <v>0.73345588235294112</v>
      </c>
      <c r="F7" s="8">
        <f t="shared" si="2"/>
        <v>162.85714285714289</v>
      </c>
    </row>
    <row r="8" spans="1:6" x14ac:dyDescent="0.25">
      <c r="A8" s="3">
        <v>1990</v>
      </c>
      <c r="B8" s="3">
        <v>41.9</v>
      </c>
      <c r="C8" s="3">
        <v>14.7</v>
      </c>
      <c r="D8" s="6">
        <f t="shared" si="0"/>
        <v>56.599999999999994</v>
      </c>
      <c r="E8" s="7">
        <f t="shared" si="1"/>
        <v>0.74028268551236753</v>
      </c>
      <c r="F8" s="8">
        <f t="shared" si="2"/>
        <v>171.02040816326536</v>
      </c>
    </row>
    <row r="9" spans="1:6" x14ac:dyDescent="0.25">
      <c r="A9" s="3">
        <v>1999</v>
      </c>
      <c r="B9" s="3">
        <v>44.2</v>
      </c>
      <c r="C9" s="3">
        <v>14.3</v>
      </c>
      <c r="D9" s="6">
        <f t="shared" si="0"/>
        <v>58.5</v>
      </c>
      <c r="E9" s="7">
        <f t="shared" si="1"/>
        <v>0.75555555555555565</v>
      </c>
      <c r="F9" s="8">
        <f t="shared" si="2"/>
        <v>180.4081632653062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8" zoomScale="200" zoomScaleNormal="200" workbookViewId="0">
      <selection activeCell="H5" sqref="H5"/>
    </sheetView>
  </sheetViews>
  <sheetFormatPr baseColWidth="10" defaultRowHeight="15" x14ac:dyDescent="0.25"/>
  <cols>
    <col min="1" max="6" width="11.42578125" style="1"/>
    <col min="7" max="7" width="11.42578125" style="1" customWidth="1"/>
    <col min="8" max="16384" width="11.42578125" style="1"/>
  </cols>
  <sheetData>
    <row r="1" spans="1:8" x14ac:dyDescent="0.25">
      <c r="A1" s="2" t="s">
        <v>0</v>
      </c>
      <c r="B1" s="2"/>
      <c r="C1" s="2"/>
      <c r="D1" s="2"/>
      <c r="E1" s="2"/>
      <c r="F1" s="2"/>
    </row>
    <row r="2" spans="1:8" ht="55.5" customHeight="1" x14ac:dyDescent="0.25">
      <c r="A2" s="3"/>
      <c r="B2" s="4" t="s">
        <v>1</v>
      </c>
      <c r="C2" s="4" t="s">
        <v>2</v>
      </c>
      <c r="D2" s="4" t="s">
        <v>4</v>
      </c>
      <c r="E2" s="4" t="s">
        <v>3</v>
      </c>
      <c r="F2" s="4" t="s">
        <v>5</v>
      </c>
      <c r="G2" s="4" t="s">
        <v>7</v>
      </c>
      <c r="H2" s="4" t="s">
        <v>6</v>
      </c>
    </row>
    <row r="3" spans="1:8" x14ac:dyDescent="0.25">
      <c r="A3" s="3">
        <v>1954</v>
      </c>
      <c r="B3" s="3">
        <v>24.5</v>
      </c>
      <c r="C3" s="3">
        <v>18.2</v>
      </c>
      <c r="D3" s="3">
        <f>SUM(B3:C3)</f>
        <v>42.7</v>
      </c>
      <c r="E3" s="5">
        <f>B3/D3</f>
        <v>0.57377049180327866</v>
      </c>
      <c r="F3" s="3">
        <v>100</v>
      </c>
      <c r="G3" s="3">
        <v>100</v>
      </c>
      <c r="H3" s="3">
        <v>100</v>
      </c>
    </row>
    <row r="4" spans="1:8" x14ac:dyDescent="0.25">
      <c r="A4" s="3">
        <v>1962</v>
      </c>
      <c r="B4" s="3">
        <v>29.4</v>
      </c>
      <c r="C4" s="3">
        <v>17.100000000000001</v>
      </c>
      <c r="D4" s="6">
        <f t="shared" ref="D4:D9" si="0">SUM(B4:C4)</f>
        <v>46.5</v>
      </c>
      <c r="E4" s="7">
        <f t="shared" ref="E4:E9" si="1">B4/D4</f>
        <v>0.63225806451612898</v>
      </c>
      <c r="F4" s="8">
        <f>F3*B4/B3</f>
        <v>120</v>
      </c>
      <c r="G4" s="8">
        <f>G3*C4/C3</f>
        <v>93.95604395604397</v>
      </c>
      <c r="H4" s="8">
        <f>H3*D4/D3</f>
        <v>108.89929742388757</v>
      </c>
    </row>
    <row r="5" spans="1:8" x14ac:dyDescent="0.25">
      <c r="A5" s="3">
        <v>1968</v>
      </c>
      <c r="B5" s="3">
        <v>34.799999999999997</v>
      </c>
      <c r="C5" s="3">
        <v>14.9</v>
      </c>
      <c r="D5" s="6">
        <f t="shared" si="0"/>
        <v>49.699999999999996</v>
      </c>
      <c r="E5" s="7">
        <f t="shared" si="1"/>
        <v>0.7002012072434608</v>
      </c>
      <c r="F5" s="8">
        <f t="shared" ref="F5:H9" si="2">F4*B5/B4</f>
        <v>142.04081632653063</v>
      </c>
      <c r="G5" s="8">
        <f t="shared" si="2"/>
        <v>81.868131868131883</v>
      </c>
      <c r="H5" s="8">
        <f t="shared" si="2"/>
        <v>116.3934426229508</v>
      </c>
    </row>
    <row r="6" spans="1:8" x14ac:dyDescent="0.25">
      <c r="A6" s="3">
        <v>1975</v>
      </c>
      <c r="B6" s="3">
        <v>38.4</v>
      </c>
      <c r="C6" s="3">
        <v>14.2</v>
      </c>
      <c r="D6" s="6">
        <f t="shared" si="0"/>
        <v>52.599999999999994</v>
      </c>
      <c r="E6" s="7">
        <f t="shared" si="1"/>
        <v>0.73003802281368824</v>
      </c>
      <c r="F6" s="8">
        <f t="shared" si="2"/>
        <v>156.73469387755105</v>
      </c>
      <c r="G6" s="8">
        <f t="shared" si="2"/>
        <v>78.021978021978029</v>
      </c>
      <c r="H6" s="8">
        <f t="shared" si="2"/>
        <v>123.18501170960185</v>
      </c>
    </row>
    <row r="7" spans="1:8" x14ac:dyDescent="0.25">
      <c r="A7" s="3">
        <v>1982</v>
      </c>
      <c r="B7" s="3">
        <v>39.9</v>
      </c>
      <c r="C7" s="3">
        <v>14.5</v>
      </c>
      <c r="D7" s="6">
        <f t="shared" si="0"/>
        <v>54.4</v>
      </c>
      <c r="E7" s="7">
        <f t="shared" si="1"/>
        <v>0.73345588235294112</v>
      </c>
      <c r="F7" s="8">
        <f t="shared" si="2"/>
        <v>162.85714285714289</v>
      </c>
      <c r="G7" s="8">
        <f t="shared" si="2"/>
        <v>79.670329670329679</v>
      </c>
      <c r="H7" s="8">
        <f t="shared" si="2"/>
        <v>127.40046838407493</v>
      </c>
    </row>
    <row r="8" spans="1:8" x14ac:dyDescent="0.25">
      <c r="A8" s="3">
        <v>1990</v>
      </c>
      <c r="B8" s="3">
        <v>41.9</v>
      </c>
      <c r="C8" s="3">
        <v>14.7</v>
      </c>
      <c r="D8" s="6">
        <f t="shared" si="0"/>
        <v>56.599999999999994</v>
      </c>
      <c r="E8" s="7">
        <f t="shared" si="1"/>
        <v>0.74028268551236753</v>
      </c>
      <c r="F8" s="8">
        <f t="shared" si="2"/>
        <v>171.02040816326536</v>
      </c>
      <c r="G8" s="8">
        <f t="shared" si="2"/>
        <v>80.769230769230774</v>
      </c>
      <c r="H8" s="8">
        <f t="shared" si="2"/>
        <v>132.5526932084309</v>
      </c>
    </row>
    <row r="9" spans="1:8" x14ac:dyDescent="0.25">
      <c r="A9" s="3">
        <v>1999</v>
      </c>
      <c r="B9" s="3">
        <v>44.2</v>
      </c>
      <c r="C9" s="3">
        <v>14.3</v>
      </c>
      <c r="D9" s="6">
        <f t="shared" si="0"/>
        <v>58.5</v>
      </c>
      <c r="E9" s="7">
        <f t="shared" si="1"/>
        <v>0.75555555555555565</v>
      </c>
      <c r="F9" s="8">
        <f t="shared" si="2"/>
        <v>180.4081632653062</v>
      </c>
      <c r="G9" s="8">
        <f t="shared" si="2"/>
        <v>78.571428571428584</v>
      </c>
      <c r="H9" s="8">
        <f t="shared" si="2"/>
        <v>137.0023419203747</v>
      </c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donnees</vt:lpstr>
      <vt:lpstr>reponses</vt:lpstr>
      <vt:lpstr>compléments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Girod Florent</dc:creator>
  <cp:lastModifiedBy>Girod Florent</cp:lastModifiedBy>
  <dcterms:created xsi:type="dcterms:W3CDTF">2015-01-05T08:57:15Z</dcterms:created>
  <dcterms:modified xsi:type="dcterms:W3CDTF">2015-01-05T09:05:11Z</dcterms:modified>
</cp:coreProperties>
</file>